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KPM 2013" sheetId="4" r:id="rId1"/>
    <sheet name="Bottom Line" sheetId="1" r:id="rId2"/>
  </sheets>
  <calcPr calcId="145621"/>
</workbook>
</file>

<file path=xl/calcChain.xml><?xml version="1.0" encoding="utf-8"?>
<calcChain xmlns="http://schemas.openxmlformats.org/spreadsheetml/2006/main">
  <c r="B13" i="1" l="1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20" i="4"/>
  <c r="K21" i="4"/>
  <c r="K22" i="4"/>
  <c r="K23" i="4"/>
  <c r="K24" i="4"/>
  <c r="K25" i="4"/>
  <c r="K26" i="4"/>
  <c r="K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20" i="4"/>
  <c r="J21" i="4"/>
  <c r="J22" i="4"/>
  <c r="J23" i="4"/>
  <c r="J24" i="4"/>
  <c r="J25" i="4"/>
  <c r="J26" i="4"/>
  <c r="I11" i="4"/>
  <c r="I12" i="4"/>
  <c r="I13" i="4"/>
  <c r="I14" i="4"/>
  <c r="I15" i="4"/>
  <c r="I16" i="4"/>
  <c r="I17" i="4"/>
  <c r="I18" i="4"/>
  <c r="I20" i="4"/>
  <c r="I21" i="4"/>
  <c r="I22" i="4"/>
  <c r="I23" i="4"/>
  <c r="I24" i="4"/>
  <c r="I25" i="4"/>
  <c r="I26" i="4"/>
  <c r="I10" i="4"/>
  <c r="I3" i="4"/>
  <c r="I4" i="4"/>
  <c r="I5" i="4"/>
  <c r="I6" i="4"/>
  <c r="I7" i="4"/>
  <c r="I8" i="4"/>
  <c r="I9" i="4"/>
  <c r="I2" i="4"/>
  <c r="J2" i="4"/>
  <c r="B7" i="1" l="1"/>
  <c r="D7" i="1"/>
  <c r="B8" i="1"/>
  <c r="B9" i="1" l="1"/>
  <c r="C10" i="1"/>
  <c r="D10" i="1" s="1"/>
  <c r="C8" i="1"/>
  <c r="D8" i="1" s="1"/>
  <c r="C9" i="1" l="1"/>
  <c r="B11" i="1"/>
  <c r="C11" i="1" s="1"/>
  <c r="D11" i="1" s="1"/>
  <c r="B14" i="1" l="1"/>
  <c r="D9" i="1"/>
</calcChain>
</file>

<file path=xl/comments1.xml><?xml version="1.0" encoding="utf-8"?>
<comments xmlns="http://schemas.openxmlformats.org/spreadsheetml/2006/main">
  <authors>
    <author>Aaron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Aaron:</t>
        </r>
        <r>
          <rPr>
            <sz val="9"/>
            <color indexed="81"/>
            <rFont val="Tahoma"/>
            <charset val="1"/>
          </rPr>
          <t xml:space="preserve">
Tied to tracking schedule</t>
        </r>
      </text>
    </comment>
    <comment ref="F1" authorId="0">
      <text>
        <r>
          <rPr>
            <b/>
            <sz val="9"/>
            <color indexed="81"/>
            <rFont val="Tahoma"/>
            <charset val="1"/>
          </rPr>
          <t>Aaron:</t>
        </r>
        <r>
          <rPr>
            <sz val="9"/>
            <color indexed="81"/>
            <rFont val="Tahoma"/>
            <charset val="1"/>
          </rPr>
          <t xml:space="preserve">
Annual Goal</t>
        </r>
      </text>
    </comment>
    <comment ref="G1" authorId="0">
      <text>
        <r>
          <rPr>
            <b/>
            <sz val="9"/>
            <color indexed="81"/>
            <rFont val="Tahoma"/>
            <charset val="1"/>
          </rPr>
          <t>Aaron:</t>
        </r>
        <r>
          <rPr>
            <sz val="9"/>
            <color indexed="81"/>
            <rFont val="Tahoma"/>
            <charset val="1"/>
          </rPr>
          <t xml:space="preserve">
Based on tracking schedule</t>
        </r>
      </text>
    </comment>
  </commentList>
</comments>
</file>

<file path=xl/sharedStrings.xml><?xml version="1.0" encoding="utf-8"?>
<sst xmlns="http://schemas.openxmlformats.org/spreadsheetml/2006/main" count="116" uniqueCount="65">
  <si>
    <t>Percentages</t>
  </si>
  <si>
    <t>Sales Revenue</t>
  </si>
  <si>
    <t>Gross Profit/Contribution</t>
  </si>
  <si>
    <t xml:space="preserve">Net Ordinary Income </t>
  </si>
  <si>
    <t>Price Per Unit</t>
  </si>
  <si>
    <t>Per Unit</t>
  </si>
  <si>
    <t xml:space="preserve">Break-Even Sales Units = </t>
  </si>
  <si>
    <t xml:space="preserve">Break-Even Sales Revenue = </t>
  </si>
  <si>
    <t>Units Sold</t>
  </si>
  <si>
    <t>(i.e. Avg. Hourly Bill Rate)</t>
  </si>
  <si>
    <t>(i.e. Hours Billed Annually)</t>
  </si>
  <si>
    <t>Variable/Direct Cost Per Unit</t>
  </si>
  <si>
    <t>Variable/Direct Cost</t>
  </si>
  <si>
    <t>In-Direct/Fixed Expenses</t>
  </si>
  <si>
    <t>(i.e. Wage, taxes, training, etc.)</t>
  </si>
  <si>
    <t xml:space="preserve">Bottom-Line "What If" Scenario Grid </t>
  </si>
  <si>
    <t xml:space="preserve">Created by </t>
  </si>
  <si>
    <t>Quarterly</t>
  </si>
  <si>
    <t>Monthly</t>
  </si>
  <si>
    <t>Marketing</t>
  </si>
  <si>
    <t>Weekly</t>
  </si>
  <si>
    <t>Sales</t>
  </si>
  <si>
    <t>Client Growth Rate</t>
  </si>
  <si>
    <t>Cash Flow (Measured at the first of every quarter)</t>
  </si>
  <si>
    <t>Financial</t>
  </si>
  <si>
    <t>Budget vs. Actual (Variance Report)</t>
  </si>
  <si>
    <t>Gross Profit Margin</t>
  </si>
  <si>
    <t>Annually</t>
  </si>
  <si>
    <t>Annual Revenue</t>
  </si>
  <si>
    <t>Quarterly Revenue</t>
  </si>
  <si>
    <t>LT Goal Variance</t>
  </si>
  <si>
    <t>ST Goal Variance</t>
  </si>
  <si>
    <t>Current Progress</t>
  </si>
  <si>
    <t>Current Period</t>
  </si>
  <si>
    <t>Previous Period</t>
  </si>
  <si>
    <t>LT Goal</t>
  </si>
  <si>
    <t>ST Goal</t>
  </si>
  <si>
    <t>Tracking Schedule</t>
  </si>
  <si>
    <t>Tracking System</t>
  </si>
  <si>
    <t>Department</t>
  </si>
  <si>
    <t>Key Performance Indicator</t>
  </si>
  <si>
    <t>Quickbooks</t>
  </si>
  <si>
    <t>Fixed Expenses as % of Revenue</t>
  </si>
  <si>
    <t>Net Ordinary Income as % of Revenue</t>
  </si>
  <si>
    <t>New Monthly Inquiries</t>
  </si>
  <si>
    <t>New Monthly Assessments Performed</t>
  </si>
  <si>
    <t>Net Profit</t>
  </si>
  <si>
    <t>Total Monthly Admissions</t>
  </si>
  <si>
    <t>Inquiry to Assessment Close Ratio</t>
  </si>
  <si>
    <t>Inquiry to Admission Close Ratio</t>
  </si>
  <si>
    <t>Assessment to Admission Close Ratio</t>
  </si>
  <si>
    <t>Client Acquisition Costs</t>
  </si>
  <si>
    <t xml:space="preserve">Top Revenue Generating Lead Source </t>
  </si>
  <si>
    <t>Network Visits Made by Team Members</t>
  </si>
  <si>
    <t>FB Likes and LinkedIn Connections</t>
  </si>
  <si>
    <t>Sales per Full-Time Employee</t>
  </si>
  <si>
    <t>Quality Management</t>
  </si>
  <si>
    <t>Recommend Agency to Others Score (Home Care Pulse Quality Management)</t>
  </si>
  <si>
    <t>Overall Combined Average Score (Home Care Pulse Quality Management)</t>
  </si>
  <si>
    <t>Caregiver Turnover Rate</t>
  </si>
  <si>
    <t>Website Views</t>
  </si>
  <si>
    <t>Clients</t>
  </si>
  <si>
    <t>Home Health</t>
  </si>
  <si>
    <t>Client Average Length of Stay (In Months)</t>
  </si>
  <si>
    <t>Created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</si>
</sst>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2" xfId="0" applyFont="1" applyBorder="1"/>
    <xf numFmtId="8" fontId="2" fillId="0" borderId="3" xfId="0" applyNumberFormat="1" applyFont="1" applyBorder="1"/>
    <xf numFmtId="0" fontId="1" fillId="0" borderId="4" xfId="0" applyFont="1" applyBorder="1"/>
    <xf numFmtId="3" fontId="2" fillId="0" borderId="1" xfId="0" applyNumberFormat="1" applyFont="1" applyBorder="1"/>
    <xf numFmtId="8" fontId="2" fillId="0" borderId="1" xfId="0" applyNumberFormat="1" applyFont="1" applyBorder="1"/>
    <xf numFmtId="0" fontId="2" fillId="0" borderId="1" xfId="0" applyFont="1" applyBorder="1"/>
    <xf numFmtId="6" fontId="2" fillId="2" borderId="1" xfId="0" applyNumberFormat="1" applyFont="1" applyFill="1" applyBorder="1"/>
    <xf numFmtId="9" fontId="2" fillId="2" borderId="1" xfId="0" applyNumberFormat="1" applyFont="1" applyFill="1" applyBorder="1"/>
    <xf numFmtId="8" fontId="2" fillId="2" borderId="5" xfId="0" applyNumberFormat="1" applyFont="1" applyFill="1" applyBorder="1"/>
    <xf numFmtId="164" fontId="2" fillId="2" borderId="1" xfId="0" applyNumberFormat="1" applyFont="1" applyFill="1" applyBorder="1"/>
    <xf numFmtId="6" fontId="2" fillId="0" borderId="1" xfId="0" applyNumberFormat="1" applyFont="1" applyBorder="1"/>
    <xf numFmtId="6" fontId="1" fillId="2" borderId="1" xfId="0" applyNumberFormat="1" applyFont="1" applyFill="1" applyBorder="1"/>
    <xf numFmtId="164" fontId="1" fillId="2" borderId="1" xfId="0" applyNumberFormat="1" applyFont="1" applyFill="1" applyBorder="1"/>
    <xf numFmtId="8" fontId="1" fillId="2" borderId="5" xfId="0" applyNumberFormat="1" applyFont="1" applyFill="1" applyBorder="1"/>
    <xf numFmtId="0" fontId="2" fillId="0" borderId="5" xfId="0" applyFon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1" fillId="2" borderId="7" xfId="0" applyNumberFormat="1" applyFont="1" applyFill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0" xfId="0" applyFont="1"/>
    <xf numFmtId="0" fontId="3" fillId="0" borderId="0" xfId="0" applyFont="1" applyFill="1" applyBorder="1"/>
    <xf numFmtId="0" fontId="3" fillId="0" borderId="11" xfId="0" applyFont="1" applyFill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6" fontId="0" fillId="0" borderId="0" xfId="0" applyNumberFormat="1"/>
    <xf numFmtId="9" fontId="0" fillId="0" borderId="0" xfId="0" applyNumberFormat="1"/>
    <xf numFmtId="0" fontId="6" fillId="3" borderId="0" xfId="1" applyFont="1"/>
    <xf numFmtId="0" fontId="0" fillId="0" borderId="1" xfId="0" applyBorder="1"/>
    <xf numFmtId="6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9" fontId="0" fillId="4" borderId="1" xfId="0" applyNumberFormat="1" applyFill="1" applyBorder="1"/>
    <xf numFmtId="6" fontId="0" fillId="4" borderId="1" xfId="0" applyNumberFormat="1" applyFill="1" applyBorder="1"/>
    <xf numFmtId="166" fontId="0" fillId="0" borderId="1" xfId="0" applyNumberFormat="1" applyBorder="1"/>
    <xf numFmtId="0" fontId="0" fillId="0" borderId="12" xfId="0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</xdr:col>
      <xdr:colOff>2656713</xdr:colOff>
      <xdr:row>29</xdr:row>
      <xdr:rowOff>81534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10575"/>
          <a:ext cx="3980688" cy="710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</xdr:col>
      <xdr:colOff>1056513</xdr:colOff>
      <xdr:row>19</xdr:row>
      <xdr:rowOff>138684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57700"/>
          <a:ext cx="3980688" cy="710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F2" sqref="F2"/>
    </sheetView>
  </sheetViews>
  <sheetFormatPr defaultRowHeight="15" x14ac:dyDescent="0.25"/>
  <cols>
    <col min="1" max="1" width="19.85546875" bestFit="1" customWidth="1"/>
    <col min="2" max="2" width="70.85546875" bestFit="1" customWidth="1"/>
    <col min="3" max="3" width="19.85546875" bestFit="1" customWidth="1"/>
    <col min="4" max="4" width="22" bestFit="1" customWidth="1"/>
    <col min="5" max="5" width="16" customWidth="1"/>
    <col min="6" max="6" width="17.5703125" customWidth="1"/>
    <col min="7" max="7" width="19.42578125" bestFit="1" customWidth="1"/>
    <col min="8" max="8" width="18.28515625" bestFit="1" customWidth="1"/>
    <col min="9" max="9" width="20.7109375" bestFit="1" customWidth="1"/>
    <col min="10" max="10" width="20.28515625" bestFit="1" customWidth="1"/>
    <col min="11" max="11" width="20.85546875" bestFit="1" customWidth="1"/>
    <col min="12" max="12" width="9.28515625" customWidth="1"/>
  </cols>
  <sheetData>
    <row r="1" spans="1:11" ht="18.75" x14ac:dyDescent="0.3">
      <c r="A1" s="33" t="s">
        <v>39</v>
      </c>
      <c r="B1" s="33" t="s">
        <v>40</v>
      </c>
      <c r="C1" s="33" t="s">
        <v>38</v>
      </c>
      <c r="D1" s="33" t="s">
        <v>37</v>
      </c>
      <c r="E1" s="33" t="s">
        <v>36</v>
      </c>
      <c r="F1" s="33" t="s">
        <v>35</v>
      </c>
      <c r="G1" s="33" t="s">
        <v>34</v>
      </c>
      <c r="H1" s="33" t="s">
        <v>33</v>
      </c>
      <c r="I1" s="33" t="s">
        <v>32</v>
      </c>
      <c r="J1" s="33" t="s">
        <v>31</v>
      </c>
      <c r="K1" s="33" t="s">
        <v>30</v>
      </c>
    </row>
    <row r="2" spans="1:11" ht="24.95" customHeight="1" x14ac:dyDescent="0.25">
      <c r="A2" s="34" t="s">
        <v>24</v>
      </c>
      <c r="B2" s="34" t="s">
        <v>29</v>
      </c>
      <c r="C2" s="34" t="s">
        <v>41</v>
      </c>
      <c r="D2" s="34" t="s">
        <v>17</v>
      </c>
      <c r="E2" s="35"/>
      <c r="F2" s="35"/>
      <c r="G2" s="35"/>
      <c r="H2" s="35"/>
      <c r="I2" s="35">
        <f>H2-G2</f>
        <v>0</v>
      </c>
      <c r="J2" s="35">
        <f>H2-E2</f>
        <v>0</v>
      </c>
      <c r="K2" s="35">
        <f>H2-F2</f>
        <v>0</v>
      </c>
    </row>
    <row r="3" spans="1:11" ht="24.95" customHeight="1" x14ac:dyDescent="0.25">
      <c r="A3" s="34" t="s">
        <v>24</v>
      </c>
      <c r="B3" s="34" t="s">
        <v>28</v>
      </c>
      <c r="C3" s="34" t="s">
        <v>41</v>
      </c>
      <c r="D3" s="34" t="s">
        <v>27</v>
      </c>
      <c r="E3" s="35"/>
      <c r="F3" s="35"/>
      <c r="G3" s="35"/>
      <c r="H3" s="34"/>
      <c r="I3" s="35">
        <f t="shared" ref="I3:I9" si="0">H3-G3</f>
        <v>0</v>
      </c>
      <c r="J3" s="35">
        <f t="shared" ref="J3:J26" si="1">H3-E3</f>
        <v>0</v>
      </c>
      <c r="K3" s="35">
        <f t="shared" ref="K3:K26" si="2">H3-F3</f>
        <v>0</v>
      </c>
    </row>
    <row r="4" spans="1:11" ht="24.95" customHeight="1" x14ac:dyDescent="0.25">
      <c r="A4" s="34" t="s">
        <v>24</v>
      </c>
      <c r="B4" s="34" t="s">
        <v>26</v>
      </c>
      <c r="C4" s="34" t="s">
        <v>41</v>
      </c>
      <c r="D4" s="34" t="s">
        <v>17</v>
      </c>
      <c r="E4" s="36"/>
      <c r="F4" s="36"/>
      <c r="G4" s="37"/>
      <c r="H4" s="34"/>
      <c r="I4" s="35">
        <f t="shared" si="0"/>
        <v>0</v>
      </c>
      <c r="J4" s="35">
        <f t="shared" si="1"/>
        <v>0</v>
      </c>
      <c r="K4" s="35">
        <f t="shared" si="2"/>
        <v>0</v>
      </c>
    </row>
    <row r="5" spans="1:11" ht="24.95" customHeight="1" x14ac:dyDescent="0.25">
      <c r="A5" s="34" t="s">
        <v>24</v>
      </c>
      <c r="B5" s="34" t="s">
        <v>42</v>
      </c>
      <c r="C5" s="34" t="s">
        <v>41</v>
      </c>
      <c r="D5" s="34" t="s">
        <v>17</v>
      </c>
      <c r="E5" s="36"/>
      <c r="F5" s="36"/>
      <c r="G5" s="37"/>
      <c r="H5" s="34"/>
      <c r="I5" s="35">
        <f t="shared" si="0"/>
        <v>0</v>
      </c>
      <c r="J5" s="35">
        <f t="shared" si="1"/>
        <v>0</v>
      </c>
      <c r="K5" s="35">
        <f t="shared" si="2"/>
        <v>0</v>
      </c>
    </row>
    <row r="6" spans="1:11" ht="24.95" customHeight="1" x14ac:dyDescent="0.25">
      <c r="A6" s="34" t="s">
        <v>24</v>
      </c>
      <c r="B6" s="34" t="s">
        <v>43</v>
      </c>
      <c r="C6" s="34" t="s">
        <v>41</v>
      </c>
      <c r="D6" s="34" t="s">
        <v>17</v>
      </c>
      <c r="E6" s="36"/>
      <c r="F6" s="36"/>
      <c r="G6" s="37"/>
      <c r="H6" s="34"/>
      <c r="I6" s="35">
        <f t="shared" si="0"/>
        <v>0</v>
      </c>
      <c r="J6" s="35">
        <f t="shared" si="1"/>
        <v>0</v>
      </c>
      <c r="K6" s="35">
        <f t="shared" si="2"/>
        <v>0</v>
      </c>
    </row>
    <row r="7" spans="1:11" ht="24.95" customHeight="1" x14ac:dyDescent="0.25">
      <c r="A7" s="34" t="s">
        <v>24</v>
      </c>
      <c r="B7" s="34" t="s">
        <v>46</v>
      </c>
      <c r="C7" s="34" t="s">
        <v>41</v>
      </c>
      <c r="D7" s="34" t="s">
        <v>17</v>
      </c>
      <c r="E7" s="36"/>
      <c r="F7" s="36"/>
      <c r="G7" s="37"/>
      <c r="H7" s="34"/>
      <c r="I7" s="35">
        <f t="shared" si="0"/>
        <v>0</v>
      </c>
      <c r="J7" s="35">
        <f t="shared" si="1"/>
        <v>0</v>
      </c>
      <c r="K7" s="35">
        <f t="shared" si="2"/>
        <v>0</v>
      </c>
    </row>
    <row r="8" spans="1:11" ht="24.95" customHeight="1" x14ac:dyDescent="0.25">
      <c r="A8" s="34" t="s">
        <v>24</v>
      </c>
      <c r="B8" s="34" t="s">
        <v>25</v>
      </c>
      <c r="C8" s="34" t="s">
        <v>41</v>
      </c>
      <c r="D8" s="34" t="s">
        <v>18</v>
      </c>
      <c r="E8" s="36"/>
      <c r="F8" s="36"/>
      <c r="G8" s="34"/>
      <c r="H8" s="34"/>
      <c r="I8" s="35">
        <f t="shared" si="0"/>
        <v>0</v>
      </c>
      <c r="J8" s="35">
        <f t="shared" si="1"/>
        <v>0</v>
      </c>
      <c r="K8" s="35">
        <f t="shared" si="2"/>
        <v>0</v>
      </c>
    </row>
    <row r="9" spans="1:11" ht="24.95" customHeight="1" x14ac:dyDescent="0.25">
      <c r="A9" s="34" t="s">
        <v>24</v>
      </c>
      <c r="B9" s="34" t="s">
        <v>23</v>
      </c>
      <c r="C9" s="34" t="s">
        <v>41</v>
      </c>
      <c r="D9" s="34" t="s">
        <v>17</v>
      </c>
      <c r="E9" s="35"/>
      <c r="F9" s="35"/>
      <c r="G9" s="35"/>
      <c r="H9" s="34"/>
      <c r="I9" s="35">
        <f t="shared" si="0"/>
        <v>0</v>
      </c>
      <c r="J9" s="35">
        <f t="shared" si="1"/>
        <v>0</v>
      </c>
      <c r="K9" s="35">
        <f t="shared" si="2"/>
        <v>0</v>
      </c>
    </row>
    <row r="10" spans="1:11" ht="24.95" customHeight="1" x14ac:dyDescent="0.25">
      <c r="A10" s="34" t="s">
        <v>21</v>
      </c>
      <c r="B10" s="34" t="s">
        <v>22</v>
      </c>
      <c r="C10" s="36"/>
      <c r="D10" s="34" t="s">
        <v>17</v>
      </c>
      <c r="E10" s="38"/>
      <c r="F10" s="38"/>
      <c r="G10" s="38"/>
      <c r="H10" s="38"/>
      <c r="I10" s="38">
        <f>H10-G10</f>
        <v>0</v>
      </c>
      <c r="J10" s="38">
        <f t="shared" si="1"/>
        <v>0</v>
      </c>
      <c r="K10" s="38">
        <f t="shared" si="2"/>
        <v>0</v>
      </c>
    </row>
    <row r="11" spans="1:11" ht="24.95" customHeight="1" x14ac:dyDescent="0.25">
      <c r="A11" s="34" t="s">
        <v>21</v>
      </c>
      <c r="B11" s="34" t="s">
        <v>44</v>
      </c>
      <c r="C11" s="34"/>
      <c r="D11" s="34" t="s">
        <v>18</v>
      </c>
      <c r="E11" s="39"/>
      <c r="F11" s="39"/>
      <c r="G11" s="39"/>
      <c r="H11" s="39"/>
      <c r="I11" s="39">
        <f t="shared" ref="I11:I26" si="3">H11-G11</f>
        <v>0</v>
      </c>
      <c r="J11" s="39">
        <f t="shared" si="1"/>
        <v>0</v>
      </c>
      <c r="K11" s="39">
        <f t="shared" si="2"/>
        <v>0</v>
      </c>
    </row>
    <row r="12" spans="1:11" ht="24.95" customHeight="1" x14ac:dyDescent="0.25">
      <c r="A12" s="34" t="s">
        <v>21</v>
      </c>
      <c r="B12" s="34" t="s">
        <v>45</v>
      </c>
      <c r="C12" s="34"/>
      <c r="D12" s="34" t="s">
        <v>18</v>
      </c>
      <c r="E12" s="39"/>
      <c r="F12" s="39"/>
      <c r="G12" s="39"/>
      <c r="H12" s="39"/>
      <c r="I12" s="39">
        <f t="shared" si="3"/>
        <v>0</v>
      </c>
      <c r="J12" s="39">
        <f t="shared" si="1"/>
        <v>0</v>
      </c>
      <c r="K12" s="39">
        <f t="shared" si="2"/>
        <v>0</v>
      </c>
    </row>
    <row r="13" spans="1:11" ht="24.95" customHeight="1" x14ac:dyDescent="0.25">
      <c r="A13" s="34" t="s">
        <v>21</v>
      </c>
      <c r="B13" s="34" t="s">
        <v>47</v>
      </c>
      <c r="C13" s="34"/>
      <c r="D13" s="34" t="s">
        <v>18</v>
      </c>
      <c r="E13" s="39"/>
      <c r="F13" s="39"/>
      <c r="G13" s="39"/>
      <c r="H13" s="39"/>
      <c r="I13" s="39">
        <f t="shared" si="3"/>
        <v>0</v>
      </c>
      <c r="J13" s="39">
        <f t="shared" si="1"/>
        <v>0</v>
      </c>
      <c r="K13" s="39">
        <f t="shared" si="2"/>
        <v>0</v>
      </c>
    </row>
    <row r="14" spans="1:11" ht="24.95" customHeight="1" x14ac:dyDescent="0.25">
      <c r="A14" s="34" t="s">
        <v>21</v>
      </c>
      <c r="B14" s="34" t="s">
        <v>48</v>
      </c>
      <c r="C14" s="34"/>
      <c r="D14" s="34" t="s">
        <v>18</v>
      </c>
      <c r="E14" s="38"/>
      <c r="F14" s="38"/>
      <c r="G14" s="38"/>
      <c r="H14" s="38"/>
      <c r="I14" s="38">
        <f t="shared" si="3"/>
        <v>0</v>
      </c>
      <c r="J14" s="38">
        <f t="shared" si="1"/>
        <v>0</v>
      </c>
      <c r="K14" s="38">
        <f t="shared" si="2"/>
        <v>0</v>
      </c>
    </row>
    <row r="15" spans="1:11" ht="24.95" customHeight="1" x14ac:dyDescent="0.25">
      <c r="A15" s="34" t="s">
        <v>21</v>
      </c>
      <c r="B15" s="34" t="s">
        <v>49</v>
      </c>
      <c r="C15" s="34"/>
      <c r="D15" s="34" t="s">
        <v>18</v>
      </c>
      <c r="E15" s="38"/>
      <c r="F15" s="38"/>
      <c r="G15" s="38"/>
      <c r="H15" s="38"/>
      <c r="I15" s="38">
        <f t="shared" si="3"/>
        <v>0</v>
      </c>
      <c r="J15" s="38">
        <f t="shared" si="1"/>
        <v>0</v>
      </c>
      <c r="K15" s="38">
        <f t="shared" si="2"/>
        <v>0</v>
      </c>
    </row>
    <row r="16" spans="1:11" ht="24.95" customHeight="1" x14ac:dyDescent="0.25">
      <c r="A16" s="34" t="s">
        <v>21</v>
      </c>
      <c r="B16" s="34" t="s">
        <v>50</v>
      </c>
      <c r="C16" s="34"/>
      <c r="D16" s="34" t="s">
        <v>18</v>
      </c>
      <c r="E16" s="38"/>
      <c r="F16" s="38"/>
      <c r="G16" s="38"/>
      <c r="H16" s="38"/>
      <c r="I16" s="38">
        <f t="shared" si="3"/>
        <v>0</v>
      </c>
      <c r="J16" s="38">
        <f t="shared" si="1"/>
        <v>0</v>
      </c>
      <c r="K16" s="38">
        <f t="shared" si="2"/>
        <v>0</v>
      </c>
    </row>
    <row r="17" spans="1:11" ht="24.95" customHeight="1" x14ac:dyDescent="0.25">
      <c r="A17" s="34" t="s">
        <v>21</v>
      </c>
      <c r="B17" s="34" t="s">
        <v>53</v>
      </c>
      <c r="C17" s="34"/>
      <c r="D17" s="34" t="s">
        <v>20</v>
      </c>
      <c r="E17" s="40"/>
      <c r="F17" s="40"/>
      <c r="G17" s="40"/>
      <c r="H17" s="40"/>
      <c r="I17" s="40">
        <f t="shared" si="3"/>
        <v>0</v>
      </c>
      <c r="J17" s="40">
        <f t="shared" si="1"/>
        <v>0</v>
      </c>
      <c r="K17" s="40">
        <f t="shared" si="2"/>
        <v>0</v>
      </c>
    </row>
    <row r="18" spans="1:11" ht="24.95" customHeight="1" x14ac:dyDescent="0.25">
      <c r="A18" s="34" t="s">
        <v>19</v>
      </c>
      <c r="B18" s="34" t="s">
        <v>51</v>
      </c>
      <c r="C18" s="34"/>
      <c r="D18" s="34" t="s">
        <v>17</v>
      </c>
      <c r="E18" s="41"/>
      <c r="F18" s="41"/>
      <c r="G18" s="41"/>
      <c r="H18" s="41"/>
      <c r="I18" s="41">
        <f t="shared" si="3"/>
        <v>0</v>
      </c>
      <c r="J18" s="41">
        <f t="shared" si="1"/>
        <v>0</v>
      </c>
      <c r="K18" s="41">
        <f t="shared" si="2"/>
        <v>0</v>
      </c>
    </row>
    <row r="19" spans="1:11" ht="24.95" customHeight="1" x14ac:dyDescent="0.25">
      <c r="A19" s="34" t="s">
        <v>19</v>
      </c>
      <c r="B19" s="34" t="s">
        <v>52</v>
      </c>
      <c r="C19" s="34"/>
      <c r="D19" s="34" t="s">
        <v>17</v>
      </c>
      <c r="E19" s="34" t="s">
        <v>61</v>
      </c>
      <c r="F19" s="34" t="s">
        <v>61</v>
      </c>
      <c r="G19" s="34" t="s">
        <v>62</v>
      </c>
      <c r="H19" s="34" t="s">
        <v>62</v>
      </c>
      <c r="I19" s="42"/>
      <c r="J19" s="43"/>
      <c r="K19" s="43"/>
    </row>
    <row r="20" spans="1:11" ht="24.95" customHeight="1" x14ac:dyDescent="0.25">
      <c r="A20" s="34" t="s">
        <v>19</v>
      </c>
      <c r="B20" s="34" t="s">
        <v>60</v>
      </c>
      <c r="C20" s="34"/>
      <c r="D20" s="34" t="s">
        <v>18</v>
      </c>
      <c r="E20" s="36"/>
      <c r="F20" s="39"/>
      <c r="G20" s="39"/>
      <c r="H20" s="39"/>
      <c r="I20" s="39">
        <f t="shared" si="3"/>
        <v>0</v>
      </c>
      <c r="J20" s="39">
        <f t="shared" si="1"/>
        <v>0</v>
      </c>
      <c r="K20" s="39">
        <f t="shared" si="2"/>
        <v>0</v>
      </c>
    </row>
    <row r="21" spans="1:11" ht="24.95" customHeight="1" x14ac:dyDescent="0.25">
      <c r="A21" s="34" t="s">
        <v>19</v>
      </c>
      <c r="B21" s="34" t="s">
        <v>54</v>
      </c>
      <c r="C21" s="34"/>
      <c r="D21" s="34" t="s">
        <v>18</v>
      </c>
      <c r="E21" s="39"/>
      <c r="F21" s="39"/>
      <c r="G21" s="39"/>
      <c r="H21" s="39"/>
      <c r="I21" s="39">
        <f t="shared" si="3"/>
        <v>0</v>
      </c>
      <c r="J21" s="39">
        <f t="shared" si="1"/>
        <v>0</v>
      </c>
      <c r="K21" s="39">
        <f t="shared" si="2"/>
        <v>0</v>
      </c>
    </row>
    <row r="22" spans="1:11" ht="24.95" customHeight="1" x14ac:dyDescent="0.25">
      <c r="A22" s="34" t="s">
        <v>56</v>
      </c>
      <c r="B22" s="34" t="s">
        <v>63</v>
      </c>
      <c r="C22" s="34"/>
      <c r="D22" s="34" t="s">
        <v>18</v>
      </c>
      <c r="E22" s="44"/>
      <c r="F22" s="44"/>
      <c r="G22" s="44"/>
      <c r="H22" s="44"/>
      <c r="I22" s="44">
        <f t="shared" si="3"/>
        <v>0</v>
      </c>
      <c r="J22" s="44">
        <f t="shared" si="1"/>
        <v>0</v>
      </c>
      <c r="K22" s="44">
        <f t="shared" si="2"/>
        <v>0</v>
      </c>
    </row>
    <row r="23" spans="1:11" ht="24.95" customHeight="1" x14ac:dyDescent="0.25">
      <c r="A23" s="34" t="s">
        <v>56</v>
      </c>
      <c r="B23" s="34" t="s">
        <v>59</v>
      </c>
      <c r="C23" s="34"/>
      <c r="D23" s="34" t="s">
        <v>18</v>
      </c>
      <c r="E23" s="38"/>
      <c r="F23" s="38"/>
      <c r="G23" s="38"/>
      <c r="H23" s="38"/>
      <c r="I23" s="38">
        <f t="shared" si="3"/>
        <v>0</v>
      </c>
      <c r="J23" s="38">
        <f t="shared" si="1"/>
        <v>0</v>
      </c>
      <c r="K23" s="38">
        <f t="shared" si="2"/>
        <v>0</v>
      </c>
    </row>
    <row r="24" spans="1:11" ht="24.95" customHeight="1" x14ac:dyDescent="0.25">
      <c r="A24" s="34" t="s">
        <v>56</v>
      </c>
      <c r="B24" s="34" t="s">
        <v>55</v>
      </c>
      <c r="C24" s="34"/>
      <c r="D24" s="34" t="s">
        <v>17</v>
      </c>
      <c r="E24" s="41"/>
      <c r="F24" s="41"/>
      <c r="G24" s="41"/>
      <c r="H24" s="41"/>
      <c r="I24" s="41">
        <f t="shared" si="3"/>
        <v>0</v>
      </c>
      <c r="J24" s="41">
        <f t="shared" si="1"/>
        <v>0</v>
      </c>
      <c r="K24" s="41">
        <f t="shared" si="2"/>
        <v>0</v>
      </c>
    </row>
    <row r="25" spans="1:11" ht="24.95" customHeight="1" x14ac:dyDescent="0.25">
      <c r="A25" s="34" t="s">
        <v>56</v>
      </c>
      <c r="B25" s="34" t="s">
        <v>57</v>
      </c>
      <c r="C25" s="34"/>
      <c r="D25" s="34" t="s">
        <v>17</v>
      </c>
      <c r="E25" s="44"/>
      <c r="F25" s="44"/>
      <c r="G25" s="44"/>
      <c r="H25" s="44"/>
      <c r="I25" s="44">
        <f t="shared" si="3"/>
        <v>0</v>
      </c>
      <c r="J25" s="44">
        <f t="shared" si="1"/>
        <v>0</v>
      </c>
      <c r="K25" s="44">
        <f t="shared" si="2"/>
        <v>0</v>
      </c>
    </row>
    <row r="26" spans="1:11" ht="24.95" customHeight="1" x14ac:dyDescent="0.25">
      <c r="A26" s="34" t="s">
        <v>56</v>
      </c>
      <c r="B26" s="34" t="s">
        <v>58</v>
      </c>
      <c r="C26" s="34"/>
      <c r="D26" s="34" t="s">
        <v>17</v>
      </c>
      <c r="E26" s="44"/>
      <c r="F26" s="44"/>
      <c r="G26" s="44"/>
      <c r="H26" s="44"/>
      <c r="I26" s="44">
        <f t="shared" si="3"/>
        <v>0</v>
      </c>
      <c r="J26" s="44">
        <f t="shared" si="1"/>
        <v>0</v>
      </c>
      <c r="K26" s="44">
        <f t="shared" si="2"/>
        <v>0</v>
      </c>
    </row>
    <row r="27" spans="1:11" ht="24.95" customHeight="1" x14ac:dyDescent="0.25">
      <c r="A27" s="45" t="s">
        <v>64</v>
      </c>
      <c r="I27" s="32"/>
      <c r="J27" s="31"/>
      <c r="K27" s="31"/>
    </row>
    <row r="28" spans="1:11" ht="24.95" customHeight="1" x14ac:dyDescent="0.25"/>
    <row r="29" spans="1:11" ht="24.95" customHeight="1" x14ac:dyDescent="0.25"/>
    <row r="30" spans="1:11" ht="24.95" customHeight="1" x14ac:dyDescent="0.25"/>
    <row r="31" spans="1:11" ht="24.95" customHeight="1" x14ac:dyDescent="0.25"/>
    <row r="32" spans="1:11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3" sqref="B13"/>
    </sheetView>
  </sheetViews>
  <sheetFormatPr defaultRowHeight="15" x14ac:dyDescent="0.25"/>
  <cols>
    <col min="1" max="1" width="43.85546875" bestFit="1" customWidth="1"/>
    <col min="2" max="2" width="18" bestFit="1" customWidth="1"/>
    <col min="3" max="3" width="24.85546875" customWidth="1"/>
    <col min="4" max="4" width="13" bestFit="1" customWidth="1"/>
  </cols>
  <sheetData>
    <row r="1" spans="1:6" ht="31.5" x14ac:dyDescent="0.5">
      <c r="A1" s="30" t="s">
        <v>15</v>
      </c>
      <c r="B1" s="30"/>
      <c r="C1" s="30"/>
      <c r="D1" s="30"/>
    </row>
    <row r="2" spans="1:6" ht="24" thickBot="1" x14ac:dyDescent="0.4">
      <c r="A2" s="1"/>
      <c r="B2" s="2"/>
      <c r="C2" s="2"/>
      <c r="D2" s="2"/>
    </row>
    <row r="3" spans="1:6" ht="23.25" x14ac:dyDescent="0.35">
      <c r="A3" s="3" t="s">
        <v>4</v>
      </c>
      <c r="B3" s="4">
        <v>21</v>
      </c>
      <c r="C3" s="23" t="s">
        <v>9</v>
      </c>
      <c r="D3" s="24"/>
      <c r="E3" s="25"/>
      <c r="F3" s="25"/>
    </row>
    <row r="4" spans="1:6" ht="23.25" x14ac:dyDescent="0.35">
      <c r="A4" s="5" t="s">
        <v>8</v>
      </c>
      <c r="B4" s="6">
        <v>40000</v>
      </c>
      <c r="C4" s="26" t="s">
        <v>10</v>
      </c>
      <c r="D4" s="27"/>
      <c r="E4" s="25"/>
      <c r="F4" s="25"/>
    </row>
    <row r="5" spans="1:6" ht="23.25" x14ac:dyDescent="0.35">
      <c r="A5" s="5" t="s">
        <v>11</v>
      </c>
      <c r="B5" s="7">
        <v>13.25</v>
      </c>
      <c r="C5" s="26" t="s">
        <v>14</v>
      </c>
      <c r="D5" s="27"/>
      <c r="E5" s="25"/>
      <c r="F5" s="25"/>
    </row>
    <row r="6" spans="1:6" ht="23.25" x14ac:dyDescent="0.35">
      <c r="A6" s="5"/>
      <c r="B6" s="8"/>
      <c r="C6" s="28" t="s">
        <v>0</v>
      </c>
      <c r="D6" s="29" t="s">
        <v>5</v>
      </c>
    </row>
    <row r="7" spans="1:6" ht="23.25" x14ac:dyDescent="0.35">
      <c r="A7" s="5" t="s">
        <v>1</v>
      </c>
      <c r="B7" s="9">
        <f>B3*B4</f>
        <v>840000</v>
      </c>
      <c r="C7" s="10">
        <v>1</v>
      </c>
      <c r="D7" s="11">
        <f>B3*C7</f>
        <v>21</v>
      </c>
    </row>
    <row r="8" spans="1:6" ht="23.25" x14ac:dyDescent="0.35">
      <c r="A8" s="5" t="s">
        <v>12</v>
      </c>
      <c r="B8" s="9">
        <f>B4*B5</f>
        <v>530000</v>
      </c>
      <c r="C8" s="12">
        <f>B8/B7</f>
        <v>0.63095238095238093</v>
      </c>
      <c r="D8" s="11">
        <f>B3*C8</f>
        <v>13.25</v>
      </c>
    </row>
    <row r="9" spans="1:6" ht="23.25" x14ac:dyDescent="0.35">
      <c r="A9" s="5" t="s">
        <v>2</v>
      </c>
      <c r="B9" s="9">
        <f>B7-B8</f>
        <v>310000</v>
      </c>
      <c r="C9" s="12">
        <f>B9/B7</f>
        <v>0.36904761904761907</v>
      </c>
      <c r="D9" s="11">
        <f>B3*C9</f>
        <v>7.75</v>
      </c>
    </row>
    <row r="10" spans="1:6" ht="23.25" x14ac:dyDescent="0.35">
      <c r="A10" s="5" t="s">
        <v>13</v>
      </c>
      <c r="B10" s="13">
        <v>250000</v>
      </c>
      <c r="C10" s="12">
        <f>B10/B7</f>
        <v>0.29761904761904762</v>
      </c>
      <c r="D10" s="11">
        <f>B3*C10</f>
        <v>6.25</v>
      </c>
    </row>
    <row r="11" spans="1:6" ht="23.25" x14ac:dyDescent="0.35">
      <c r="A11" s="5" t="s">
        <v>3</v>
      </c>
      <c r="B11" s="14">
        <f>B9-B10</f>
        <v>60000</v>
      </c>
      <c r="C11" s="15">
        <f>B11/B7</f>
        <v>7.1428571428571425E-2</v>
      </c>
      <c r="D11" s="16">
        <f>B3*C11</f>
        <v>1.5</v>
      </c>
    </row>
    <row r="12" spans="1:6" ht="9" customHeight="1" x14ac:dyDescent="0.35">
      <c r="A12" s="5"/>
      <c r="B12" s="8"/>
      <c r="C12" s="8"/>
      <c r="D12" s="17"/>
    </row>
    <row r="13" spans="1:6" ht="23.25" x14ac:dyDescent="0.35">
      <c r="A13" s="18" t="s">
        <v>7</v>
      </c>
      <c r="B13" s="14">
        <f>B10/C9</f>
        <v>677419.3548387097</v>
      </c>
      <c r="C13" s="8"/>
      <c r="D13" s="17"/>
    </row>
    <row r="14" spans="1:6" ht="24" thickBot="1" x14ac:dyDescent="0.4">
      <c r="A14" s="19" t="s">
        <v>6</v>
      </c>
      <c r="B14" s="20">
        <f>B13/B3</f>
        <v>32258.064516129034</v>
      </c>
      <c r="C14" s="21"/>
      <c r="D14" s="22"/>
    </row>
    <row r="16" spans="1:6" x14ac:dyDescent="0.25">
      <c r="A16" t="s">
        <v>16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KPM 2013</vt:lpstr>
      <vt:lpstr>Bottom 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2013-02-19T23:43:49Z</dcterms:created>
  <dcterms:modified xsi:type="dcterms:W3CDTF">2013-02-21T20:12:58Z</dcterms:modified>
</cp:coreProperties>
</file>